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27795" windowHeight="12075"/>
  </bookViews>
  <sheets>
    <sheet name="2024 Окончательный 29.01." sheetId="1" r:id="rId1"/>
  </sheets>
  <definedNames>
    <definedName name="_xlnm._FilterDatabase" localSheetId="0" hidden="1">'2024 Окончательный 29.01.'!$A$6:$M$51</definedName>
    <definedName name="_xlnm.Print_Titles" localSheetId="0">'2024 Окончательный 29.01.'!$5:$7</definedName>
    <definedName name="_xlnm.Print_Area" localSheetId="0">'2024 Окончательный 29.01.'!$B$1:$M$45</definedName>
  </definedNames>
  <calcPr calcId="144525"/>
</workbook>
</file>

<file path=xl/calcChain.xml><?xml version="1.0" encoding="utf-8"?>
<calcChain xmlns="http://schemas.openxmlformats.org/spreadsheetml/2006/main">
  <c r="Q45" i="1" l="1"/>
  <c r="R45" i="1" s="1"/>
  <c r="P45" i="1"/>
  <c r="O45" i="1"/>
  <c r="M45" i="1"/>
  <c r="L45" i="1"/>
  <c r="K45" i="1"/>
  <c r="J45" i="1"/>
  <c r="I45" i="1"/>
  <c r="H45" i="1"/>
  <c r="G45" i="1"/>
  <c r="F45" i="1"/>
  <c r="E45" i="1"/>
  <c r="D45" i="1"/>
  <c r="C45" i="1"/>
</calcChain>
</file>

<file path=xl/sharedStrings.xml><?xml version="1.0" encoding="utf-8"?>
<sst xmlns="http://schemas.openxmlformats.org/spreadsheetml/2006/main" count="59" uniqueCount="51">
  <si>
    <t>Приложение 1</t>
  </si>
  <si>
    <t>Государственный учёт показателей состояния плодородия земель сельскохозяйственного назначения за счет средств федерального бюджета на 2024 год.</t>
  </si>
  <si>
    <t>Район</t>
  </si>
  <si>
    <t>Всего к исполнению, тыс.га</t>
  </si>
  <si>
    <t>в том числе</t>
  </si>
  <si>
    <t>в том числе по кварталам</t>
  </si>
  <si>
    <t xml:space="preserve">Юр лица </t>
  </si>
  <si>
    <t>Физ лица</t>
  </si>
  <si>
    <t>I квартал</t>
  </si>
  <si>
    <t>II квартал</t>
  </si>
  <si>
    <t>III квартал</t>
  </si>
  <si>
    <t>IV квартал</t>
  </si>
  <si>
    <t>Абинский</t>
  </si>
  <si>
    <t>Анапский</t>
  </si>
  <si>
    <t>Апшеронский</t>
  </si>
  <si>
    <t>Белоглинский</t>
  </si>
  <si>
    <t>Белореченский</t>
  </si>
  <si>
    <t>Брюховецкий</t>
  </si>
  <si>
    <t>Выселковский</t>
  </si>
  <si>
    <t>Гулькевический</t>
  </si>
  <si>
    <t>Динской</t>
  </si>
  <si>
    <t>Ейский</t>
  </si>
  <si>
    <t>Калининский</t>
  </si>
  <si>
    <t>Каневский</t>
  </si>
  <si>
    <t>Кореновский</t>
  </si>
  <si>
    <t>Красноармейский</t>
  </si>
  <si>
    <t>Крыловский</t>
  </si>
  <si>
    <t>Крымский</t>
  </si>
  <si>
    <t>Курганинский</t>
  </si>
  <si>
    <t>Кущевский</t>
  </si>
  <si>
    <t>Ленинградский</t>
  </si>
  <si>
    <t>Мостовский</t>
  </si>
  <si>
    <t>Новокубанский</t>
  </si>
  <si>
    <t>Новопокровский</t>
  </si>
  <si>
    <t>Отрадненский</t>
  </si>
  <si>
    <t>Павловский</t>
  </si>
  <si>
    <t>Прим.-Ахтарский</t>
  </si>
  <si>
    <t>Северский</t>
  </si>
  <si>
    <t>Славянский</t>
  </si>
  <si>
    <t>Староминский</t>
  </si>
  <si>
    <t>Тбилисский</t>
  </si>
  <si>
    <t>Темрюкский</t>
  </si>
  <si>
    <t>Тимашевский</t>
  </si>
  <si>
    <t>Тихорецкий</t>
  </si>
  <si>
    <t>Успенский</t>
  </si>
  <si>
    <t>Усть-Лабинский</t>
  </si>
  <si>
    <t>Щербиновский</t>
  </si>
  <si>
    <t>Геленджикский</t>
  </si>
  <si>
    <t>Сочинский</t>
  </si>
  <si>
    <t>Итого</t>
  </si>
  <si>
    <t xml:space="preserve">к приказу от 17 января 2024 года № 12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</si>
</sst>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7" fillId="0" borderId="0"/>
    <xf numFmtId="0" fontId="8" fillId="0" borderId="0"/>
    <xf numFmtId="0" fontId="1" fillId="0" borderId="0"/>
  </cellStyleXfs>
  <cellXfs count="39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vertical="top"/>
    </xf>
    <xf numFmtId="0" fontId="2" fillId="0" borderId="0" xfId="0" applyFont="1" applyFill="1" applyAlignment="1">
      <alignment horizontal="center" vertical="top"/>
    </xf>
    <xf numFmtId="0" fontId="0" fillId="0" borderId="0" xfId="0" applyFill="1"/>
    <xf numFmtId="0" fontId="0" fillId="0" borderId="0" xfId="0" applyFill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2" fontId="0" fillId="0" borderId="0" xfId="0" applyNumberFormat="1" applyFill="1" applyAlignment="1">
      <alignment horizontal="center" vertical="center"/>
    </xf>
    <xf numFmtId="0" fontId="2" fillId="0" borderId="4" xfId="0" applyFont="1" applyFill="1" applyBorder="1"/>
    <xf numFmtId="0" fontId="6" fillId="0" borderId="4" xfId="0" applyFont="1" applyFill="1" applyBorder="1" applyAlignment="1">
      <alignment horizontal="left" indent="2"/>
    </xf>
    <xf numFmtId="2" fontId="2" fillId="0" borderId="4" xfId="0" applyNumberFormat="1" applyFont="1" applyFill="1" applyBorder="1" applyAlignment="1">
      <alignment horizontal="center" vertical="center"/>
    </xf>
    <xf numFmtId="2" fontId="5" fillId="0" borderId="4" xfId="0" applyNumberFormat="1" applyFont="1" applyFill="1" applyBorder="1" applyAlignment="1">
      <alignment horizontal="center" vertical="center"/>
    </xf>
    <xf numFmtId="2" fontId="5" fillId="0" borderId="12" xfId="0" applyNumberFormat="1" applyFont="1" applyFill="1" applyBorder="1" applyAlignment="1">
      <alignment horizontal="center" vertical="center"/>
    </xf>
    <xf numFmtId="2" fontId="2" fillId="0" borderId="3" xfId="0" applyNumberFormat="1" applyFont="1" applyFill="1" applyBorder="1" applyAlignment="1">
      <alignment horizontal="center" vertical="center"/>
    </xf>
    <xf numFmtId="2" fontId="2" fillId="0" borderId="2" xfId="0" applyNumberFormat="1" applyFont="1" applyFill="1" applyBorder="1" applyAlignment="1">
      <alignment horizontal="center" vertical="center"/>
    </xf>
    <xf numFmtId="2" fontId="2" fillId="0" borderId="11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/>
    </xf>
    <xf numFmtId="2" fontId="4" fillId="0" borderId="4" xfId="0" applyNumberFormat="1" applyFont="1" applyFill="1" applyBorder="1" applyAlignment="1">
      <alignment horizontal="center" vertical="center"/>
    </xf>
    <xf numFmtId="2" fontId="2" fillId="0" borderId="0" xfId="0" applyNumberFormat="1" applyFont="1" applyFill="1"/>
    <xf numFmtId="0" fontId="2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</cellXfs>
  <cellStyles count="4">
    <cellStyle name="Normal_1" xfId="1"/>
    <cellStyle name="Обычный" xfId="0" builtinId="0"/>
    <cellStyle name="Обычный 2" xfId="2"/>
    <cellStyle name="Обычный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R51"/>
  <sheetViews>
    <sheetView showZeros="0" tabSelected="1" topLeftCell="B26" workbookViewId="0">
      <selection activeCell="B45" sqref="B1:M45"/>
    </sheetView>
  </sheetViews>
  <sheetFormatPr defaultRowHeight="15.75" x14ac:dyDescent="0.25"/>
  <cols>
    <col min="1" max="1" width="4.7109375" style="1" customWidth="1"/>
    <col min="2" max="2" width="23" style="1" customWidth="1"/>
    <col min="3" max="3" width="15.7109375" style="1" customWidth="1"/>
    <col min="4" max="4" width="14.42578125" style="1" customWidth="1"/>
    <col min="5" max="5" width="13.85546875" style="1" customWidth="1"/>
    <col min="6" max="13" width="15.5703125" style="1" customWidth="1"/>
    <col min="14" max="14" width="9.140625" style="4"/>
    <col min="15" max="15" width="18.140625" style="4" customWidth="1"/>
    <col min="16" max="16" width="10.42578125" style="4" customWidth="1"/>
    <col min="17" max="17" width="14.85546875" style="4" customWidth="1"/>
    <col min="18" max="16384" width="9.140625" style="4"/>
  </cols>
  <sheetData>
    <row r="1" spans="1:18" x14ac:dyDescent="0.25">
      <c r="J1" s="2"/>
      <c r="K1" s="3"/>
      <c r="L1" s="3" t="s">
        <v>0</v>
      </c>
      <c r="M1" s="2"/>
    </row>
    <row r="2" spans="1:18" x14ac:dyDescent="0.25">
      <c r="K2" s="22" t="s">
        <v>50</v>
      </c>
      <c r="L2" s="23"/>
      <c r="M2" s="23"/>
    </row>
    <row r="3" spans="1:18" ht="45.75" customHeight="1" x14ac:dyDescent="0.25">
      <c r="B3" s="38" t="s">
        <v>1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</row>
    <row r="4" spans="1:18" x14ac:dyDescent="0.25">
      <c r="A4" s="4"/>
      <c r="B4" s="4"/>
    </row>
    <row r="5" spans="1:18" s="5" customFormat="1" ht="23.25" customHeight="1" x14ac:dyDescent="0.25">
      <c r="A5" s="24"/>
      <c r="B5" s="24" t="s">
        <v>2</v>
      </c>
      <c r="C5" s="27" t="s">
        <v>3</v>
      </c>
      <c r="D5" s="30" t="s">
        <v>4</v>
      </c>
      <c r="E5" s="31"/>
      <c r="F5" s="32" t="s">
        <v>5</v>
      </c>
      <c r="G5" s="32"/>
      <c r="H5" s="32"/>
      <c r="I5" s="32"/>
      <c r="J5" s="32"/>
      <c r="K5" s="32"/>
      <c r="L5" s="32"/>
      <c r="M5" s="32"/>
    </row>
    <row r="6" spans="1:18" s="5" customFormat="1" x14ac:dyDescent="0.25">
      <c r="A6" s="25"/>
      <c r="B6" s="25"/>
      <c r="C6" s="28"/>
      <c r="D6" s="28" t="s">
        <v>6</v>
      </c>
      <c r="E6" s="33" t="s">
        <v>7</v>
      </c>
      <c r="F6" s="35" t="s">
        <v>8</v>
      </c>
      <c r="G6" s="35"/>
      <c r="H6" s="36" t="s">
        <v>9</v>
      </c>
      <c r="I6" s="35"/>
      <c r="J6" s="36" t="s">
        <v>10</v>
      </c>
      <c r="K6" s="35"/>
      <c r="L6" s="36" t="s">
        <v>11</v>
      </c>
      <c r="M6" s="37"/>
    </row>
    <row r="7" spans="1:18" s="5" customFormat="1" ht="27" customHeight="1" x14ac:dyDescent="0.25">
      <c r="A7" s="26"/>
      <c r="B7" s="26"/>
      <c r="C7" s="29"/>
      <c r="D7" s="29"/>
      <c r="E7" s="34"/>
      <c r="F7" s="6" t="s">
        <v>6</v>
      </c>
      <c r="G7" s="7" t="s">
        <v>7</v>
      </c>
      <c r="H7" s="8" t="s">
        <v>6</v>
      </c>
      <c r="I7" s="7" t="s">
        <v>7</v>
      </c>
      <c r="J7" s="8" t="s">
        <v>6</v>
      </c>
      <c r="K7" s="7" t="s">
        <v>7</v>
      </c>
      <c r="L7" s="8" t="s">
        <v>6</v>
      </c>
      <c r="M7" s="9" t="s">
        <v>7</v>
      </c>
      <c r="O7" s="10"/>
      <c r="P7" s="10"/>
      <c r="R7" s="10"/>
    </row>
    <row r="8" spans="1:18" x14ac:dyDescent="0.25">
      <c r="A8" s="11">
        <v>1</v>
      </c>
      <c r="B8" s="12" t="s">
        <v>12</v>
      </c>
      <c r="C8" s="13">
        <v>63.75</v>
      </c>
      <c r="D8" s="14">
        <v>52.980000000000004</v>
      </c>
      <c r="E8" s="15">
        <v>10.770000000000001</v>
      </c>
      <c r="F8" s="16">
        <v>11.51</v>
      </c>
      <c r="G8" s="17">
        <v>1.64</v>
      </c>
      <c r="H8" s="18">
        <v>16.470000000000002</v>
      </c>
      <c r="I8" s="17">
        <v>3.97</v>
      </c>
      <c r="J8" s="18">
        <v>15.88</v>
      </c>
      <c r="K8" s="17">
        <v>3.52</v>
      </c>
      <c r="L8" s="18">
        <v>9.1199999999999992</v>
      </c>
      <c r="M8" s="13">
        <v>1.64</v>
      </c>
      <c r="O8" s="10"/>
      <c r="P8" s="10"/>
      <c r="Q8" s="5"/>
      <c r="R8" s="10"/>
    </row>
    <row r="9" spans="1:18" x14ac:dyDescent="0.25">
      <c r="A9" s="11">
        <v>2</v>
      </c>
      <c r="B9" s="12" t="s">
        <v>13</v>
      </c>
      <c r="C9" s="13">
        <v>40.96</v>
      </c>
      <c r="D9" s="14">
        <v>37.659999999999997</v>
      </c>
      <c r="E9" s="15">
        <v>3.3</v>
      </c>
      <c r="F9" s="16">
        <v>8.4499999999999993</v>
      </c>
      <c r="G9" s="17"/>
      <c r="H9" s="18">
        <v>10.59</v>
      </c>
      <c r="I9" s="17">
        <v>2.5499999999999998</v>
      </c>
      <c r="J9" s="18">
        <v>11.71</v>
      </c>
      <c r="K9" s="17">
        <v>0.75</v>
      </c>
      <c r="L9" s="18">
        <v>6.91</v>
      </c>
      <c r="M9" s="13"/>
      <c r="O9" s="10"/>
      <c r="P9" s="10"/>
      <c r="Q9" s="5"/>
      <c r="R9" s="10"/>
    </row>
    <row r="10" spans="1:18" x14ac:dyDescent="0.25">
      <c r="A10" s="11">
        <v>3</v>
      </c>
      <c r="B10" s="12" t="s">
        <v>14</v>
      </c>
      <c r="C10" s="13">
        <v>2.5</v>
      </c>
      <c r="D10" s="14">
        <v>2.5</v>
      </c>
      <c r="E10" s="15"/>
      <c r="F10" s="16">
        <v>0.66</v>
      </c>
      <c r="G10" s="17"/>
      <c r="H10" s="18">
        <v>0.96</v>
      </c>
      <c r="I10" s="17"/>
      <c r="J10" s="18">
        <v>0.56999999999999995</v>
      </c>
      <c r="K10" s="17"/>
      <c r="L10" s="18">
        <v>0.31</v>
      </c>
      <c r="M10" s="13"/>
      <c r="O10" s="10"/>
      <c r="P10" s="10"/>
      <c r="Q10" s="5"/>
      <c r="R10" s="10"/>
    </row>
    <row r="11" spans="1:18" x14ac:dyDescent="0.25">
      <c r="A11" s="11">
        <v>4</v>
      </c>
      <c r="B11" s="12" t="s">
        <v>15</v>
      </c>
      <c r="C11" s="13">
        <v>137.78</v>
      </c>
      <c r="D11" s="14">
        <v>113.56</v>
      </c>
      <c r="E11" s="15">
        <v>24.22</v>
      </c>
      <c r="F11" s="16">
        <v>25.77</v>
      </c>
      <c r="G11" s="17">
        <v>2.64</v>
      </c>
      <c r="H11" s="18">
        <v>35.6</v>
      </c>
      <c r="I11" s="17">
        <v>8.58</v>
      </c>
      <c r="J11" s="18">
        <v>31.560000000000002</v>
      </c>
      <c r="K11" s="17">
        <v>10.36</v>
      </c>
      <c r="L11" s="18">
        <v>20.63</v>
      </c>
      <c r="M11" s="13">
        <v>2.64</v>
      </c>
      <c r="O11" s="10"/>
      <c r="P11" s="10"/>
      <c r="Q11" s="5"/>
      <c r="R11" s="10"/>
    </row>
    <row r="12" spans="1:18" x14ac:dyDescent="0.25">
      <c r="A12" s="11">
        <v>5</v>
      </c>
      <c r="B12" s="12" t="s">
        <v>16</v>
      </c>
      <c r="C12" s="13">
        <v>63.21</v>
      </c>
      <c r="D12" s="14">
        <v>58.52</v>
      </c>
      <c r="E12" s="15">
        <v>4.6899999999999995</v>
      </c>
      <c r="F12" s="16">
        <v>13.03</v>
      </c>
      <c r="G12" s="17"/>
      <c r="H12" s="18">
        <v>16.329999999999998</v>
      </c>
      <c r="I12" s="17">
        <v>3.94</v>
      </c>
      <c r="J12" s="18">
        <v>18.48</v>
      </c>
      <c r="K12" s="17">
        <v>0.75</v>
      </c>
      <c r="L12" s="18">
        <v>10.68</v>
      </c>
      <c r="M12" s="13"/>
      <c r="O12" s="10"/>
      <c r="P12" s="10"/>
      <c r="Q12" s="5"/>
      <c r="R12" s="10"/>
    </row>
    <row r="13" spans="1:18" x14ac:dyDescent="0.25">
      <c r="A13" s="11">
        <v>6</v>
      </c>
      <c r="B13" s="12" t="s">
        <v>17</v>
      </c>
      <c r="C13" s="13">
        <v>110.84</v>
      </c>
      <c r="D13" s="14">
        <v>92.8</v>
      </c>
      <c r="E13" s="15">
        <v>18.04</v>
      </c>
      <c r="F13" s="16">
        <v>20.22</v>
      </c>
      <c r="G13" s="17">
        <v>2.64</v>
      </c>
      <c r="H13" s="18">
        <v>28.64</v>
      </c>
      <c r="I13" s="17">
        <v>6.9</v>
      </c>
      <c r="J13" s="18">
        <v>27.86</v>
      </c>
      <c r="K13" s="17">
        <v>5.8599999999999994</v>
      </c>
      <c r="L13" s="18">
        <v>16.079999999999998</v>
      </c>
      <c r="M13" s="13">
        <v>2.64</v>
      </c>
      <c r="O13" s="10"/>
      <c r="P13" s="10"/>
      <c r="Q13" s="5"/>
      <c r="R13" s="10"/>
    </row>
    <row r="14" spans="1:18" x14ac:dyDescent="0.25">
      <c r="A14" s="11">
        <v>7</v>
      </c>
      <c r="B14" s="12" t="s">
        <v>18</v>
      </c>
      <c r="C14" s="13">
        <v>151.6</v>
      </c>
      <c r="D14" s="14">
        <v>138.51</v>
      </c>
      <c r="E14" s="15">
        <v>13.09</v>
      </c>
      <c r="F14" s="16">
        <v>31.26</v>
      </c>
      <c r="G14" s="17"/>
      <c r="H14" s="18">
        <v>39.17</v>
      </c>
      <c r="I14" s="17">
        <v>9.44</v>
      </c>
      <c r="J14" s="18">
        <v>42.47</v>
      </c>
      <c r="K14" s="17">
        <v>3.65</v>
      </c>
      <c r="L14" s="18">
        <v>25.61</v>
      </c>
      <c r="M14" s="13"/>
      <c r="O14" s="10"/>
      <c r="P14" s="10"/>
      <c r="Q14" s="5"/>
      <c r="R14" s="10"/>
    </row>
    <row r="15" spans="1:18" x14ac:dyDescent="0.25">
      <c r="A15" s="11">
        <v>8</v>
      </c>
      <c r="B15" s="12" t="s">
        <v>19</v>
      </c>
      <c r="C15" s="13">
        <v>118.82</v>
      </c>
      <c r="D15" s="14">
        <v>108.31</v>
      </c>
      <c r="E15" s="15">
        <v>10.51</v>
      </c>
      <c r="F15" s="16">
        <v>24.36</v>
      </c>
      <c r="G15" s="17">
        <v>0</v>
      </c>
      <c r="H15" s="18">
        <v>31.080000000000002</v>
      </c>
      <c r="I15" s="17">
        <v>6.86</v>
      </c>
      <c r="J15" s="18">
        <v>32.69</v>
      </c>
      <c r="K15" s="17">
        <v>3.65</v>
      </c>
      <c r="L15" s="18">
        <v>20.18</v>
      </c>
      <c r="M15" s="13">
        <v>0</v>
      </c>
      <c r="O15" s="10"/>
      <c r="P15" s="10"/>
      <c r="Q15" s="5"/>
      <c r="R15" s="10"/>
    </row>
    <row r="16" spans="1:18" x14ac:dyDescent="0.25">
      <c r="A16" s="11">
        <v>9</v>
      </c>
      <c r="B16" s="12" t="s">
        <v>20</v>
      </c>
      <c r="C16" s="13">
        <v>97.31</v>
      </c>
      <c r="D16" s="14">
        <v>71.31</v>
      </c>
      <c r="E16" s="15">
        <v>26</v>
      </c>
      <c r="F16" s="16">
        <v>17.43</v>
      </c>
      <c r="G16" s="17">
        <v>2.64</v>
      </c>
      <c r="H16" s="18">
        <v>25.14</v>
      </c>
      <c r="I16" s="17">
        <v>6.06</v>
      </c>
      <c r="J16" s="18">
        <v>14.940000000000001</v>
      </c>
      <c r="K16" s="17">
        <v>14.66</v>
      </c>
      <c r="L16" s="18">
        <v>13.8</v>
      </c>
      <c r="M16" s="13">
        <v>2.64</v>
      </c>
      <c r="O16" s="10"/>
      <c r="P16" s="10"/>
      <c r="Q16" s="5"/>
      <c r="R16" s="10"/>
    </row>
    <row r="17" spans="1:18" x14ac:dyDescent="0.25">
      <c r="A17" s="11">
        <v>10</v>
      </c>
      <c r="B17" s="12" t="s">
        <v>21</v>
      </c>
      <c r="C17" s="13">
        <v>162.32</v>
      </c>
      <c r="D17" s="14">
        <v>148.56</v>
      </c>
      <c r="E17" s="15">
        <v>13.76</v>
      </c>
      <c r="F17" s="16">
        <v>33.47</v>
      </c>
      <c r="G17" s="17"/>
      <c r="H17" s="18">
        <v>41.94</v>
      </c>
      <c r="I17" s="17">
        <v>10.11</v>
      </c>
      <c r="J17" s="18">
        <v>45.730000000000004</v>
      </c>
      <c r="K17" s="17">
        <v>3.65</v>
      </c>
      <c r="L17" s="18">
        <v>27.42</v>
      </c>
      <c r="M17" s="13"/>
      <c r="O17" s="10"/>
      <c r="P17" s="10"/>
      <c r="Q17" s="5"/>
      <c r="R17" s="10"/>
    </row>
    <row r="18" spans="1:18" x14ac:dyDescent="0.25">
      <c r="A18" s="11">
        <v>11</v>
      </c>
      <c r="B18" s="12" t="s">
        <v>22</v>
      </c>
      <c r="C18" s="13">
        <v>110.02</v>
      </c>
      <c r="D18" s="14">
        <v>99.52</v>
      </c>
      <c r="E18" s="15">
        <v>10.5</v>
      </c>
      <c r="F18" s="16">
        <v>22.69</v>
      </c>
      <c r="G18" s="17"/>
      <c r="H18" s="18">
        <v>28.43</v>
      </c>
      <c r="I18" s="17">
        <v>6.85</v>
      </c>
      <c r="J18" s="18">
        <v>29.82</v>
      </c>
      <c r="K18" s="17">
        <v>3.65</v>
      </c>
      <c r="L18" s="18">
        <v>18.579999999999998</v>
      </c>
      <c r="M18" s="13"/>
      <c r="O18" s="10"/>
      <c r="P18" s="10"/>
      <c r="Q18" s="5"/>
      <c r="R18" s="10"/>
    </row>
    <row r="19" spans="1:18" x14ac:dyDescent="0.25">
      <c r="A19" s="11">
        <v>12</v>
      </c>
      <c r="B19" s="12" t="s">
        <v>23</v>
      </c>
      <c r="C19" s="13">
        <v>192.49</v>
      </c>
      <c r="D19" s="14">
        <v>176.14999999999998</v>
      </c>
      <c r="E19" s="15">
        <v>16.34</v>
      </c>
      <c r="F19" s="16">
        <v>39.69</v>
      </c>
      <c r="G19" s="17"/>
      <c r="H19" s="18">
        <v>49.739999999999995</v>
      </c>
      <c r="I19" s="17">
        <v>11.99</v>
      </c>
      <c r="J19" s="18">
        <v>54.21</v>
      </c>
      <c r="K19" s="17">
        <v>4.3499999999999996</v>
      </c>
      <c r="L19" s="18">
        <v>32.51</v>
      </c>
      <c r="M19" s="13"/>
      <c r="O19" s="10"/>
      <c r="P19" s="10"/>
      <c r="Q19" s="5"/>
      <c r="R19" s="10"/>
    </row>
    <row r="20" spans="1:18" x14ac:dyDescent="0.25">
      <c r="A20" s="11">
        <v>13</v>
      </c>
      <c r="B20" s="12" t="s">
        <v>24</v>
      </c>
      <c r="C20" s="13">
        <v>118.96</v>
      </c>
      <c r="D20" s="14">
        <v>107.9</v>
      </c>
      <c r="E20" s="15">
        <v>11.06</v>
      </c>
      <c r="F20" s="16">
        <v>24.53</v>
      </c>
      <c r="G20" s="17"/>
      <c r="H20" s="18">
        <v>30.74</v>
      </c>
      <c r="I20" s="17">
        <v>7.41</v>
      </c>
      <c r="J20" s="18">
        <v>32.54</v>
      </c>
      <c r="K20" s="17">
        <v>3.65</v>
      </c>
      <c r="L20" s="18">
        <v>20.09</v>
      </c>
      <c r="M20" s="13"/>
      <c r="O20" s="10"/>
      <c r="P20" s="10"/>
      <c r="Q20" s="5"/>
      <c r="R20" s="10"/>
    </row>
    <row r="21" spans="1:18" x14ac:dyDescent="0.25">
      <c r="A21" s="11">
        <v>14</v>
      </c>
      <c r="B21" s="12" t="s">
        <v>25</v>
      </c>
      <c r="C21" s="13">
        <v>143.91</v>
      </c>
      <c r="D21" s="14">
        <v>131.30000000000001</v>
      </c>
      <c r="E21" s="15">
        <v>12.610000000000001</v>
      </c>
      <c r="F21" s="16">
        <v>29.68</v>
      </c>
      <c r="G21" s="17"/>
      <c r="H21" s="18">
        <v>37.19</v>
      </c>
      <c r="I21" s="17">
        <v>8.9600000000000009</v>
      </c>
      <c r="J21" s="18">
        <v>40.130000000000003</v>
      </c>
      <c r="K21" s="17">
        <v>3.65</v>
      </c>
      <c r="L21" s="18">
        <v>24.3</v>
      </c>
      <c r="M21" s="13"/>
      <c r="O21" s="10"/>
      <c r="P21" s="10"/>
      <c r="Q21" s="5"/>
      <c r="R21" s="10"/>
    </row>
    <row r="22" spans="1:18" x14ac:dyDescent="0.25">
      <c r="A22" s="11">
        <v>15</v>
      </c>
      <c r="B22" s="12" t="s">
        <v>26</v>
      </c>
      <c r="C22" s="13">
        <v>123.3</v>
      </c>
      <c r="D22" s="14">
        <v>111.47</v>
      </c>
      <c r="E22" s="15">
        <v>11.83</v>
      </c>
      <c r="F22" s="16">
        <v>25.43</v>
      </c>
      <c r="G22" s="17"/>
      <c r="H22" s="18">
        <v>31.86</v>
      </c>
      <c r="I22" s="17">
        <v>7.68</v>
      </c>
      <c r="J22" s="18">
        <v>33.36</v>
      </c>
      <c r="K22" s="17">
        <v>4.1500000000000004</v>
      </c>
      <c r="L22" s="18">
        <v>20.82</v>
      </c>
      <c r="M22" s="13"/>
      <c r="O22" s="10"/>
      <c r="P22" s="10"/>
      <c r="Q22" s="5"/>
      <c r="R22" s="10"/>
    </row>
    <row r="23" spans="1:18" x14ac:dyDescent="0.25">
      <c r="A23" s="11">
        <v>16</v>
      </c>
      <c r="B23" s="12" t="s">
        <v>27</v>
      </c>
      <c r="C23" s="13">
        <v>74.459999999999994</v>
      </c>
      <c r="D23" s="14">
        <v>66.669999999999987</v>
      </c>
      <c r="E23" s="15">
        <v>7.7899999999999991</v>
      </c>
      <c r="F23" s="16">
        <v>15.36</v>
      </c>
      <c r="G23" s="17"/>
      <c r="H23" s="18">
        <v>19.239999999999998</v>
      </c>
      <c r="I23" s="17">
        <v>4.6399999999999997</v>
      </c>
      <c r="J23" s="18">
        <v>19.5</v>
      </c>
      <c r="K23" s="17">
        <v>3.15</v>
      </c>
      <c r="L23" s="18">
        <v>12.57</v>
      </c>
      <c r="M23" s="13"/>
      <c r="O23" s="10"/>
      <c r="P23" s="10"/>
      <c r="Q23" s="5"/>
      <c r="R23" s="10"/>
    </row>
    <row r="24" spans="1:18" x14ac:dyDescent="0.25">
      <c r="A24" s="11">
        <v>17</v>
      </c>
      <c r="B24" s="12" t="s">
        <v>28</v>
      </c>
      <c r="C24" s="13">
        <v>120.51</v>
      </c>
      <c r="D24" s="14">
        <v>108.98</v>
      </c>
      <c r="E24" s="15">
        <v>11.530000000000001</v>
      </c>
      <c r="F24" s="16">
        <v>24.85</v>
      </c>
      <c r="G24" s="17"/>
      <c r="H24" s="18">
        <v>31.14</v>
      </c>
      <c r="I24" s="17">
        <v>7.5</v>
      </c>
      <c r="J24" s="18">
        <v>32.629999999999995</v>
      </c>
      <c r="K24" s="17">
        <v>4.03</v>
      </c>
      <c r="L24" s="18">
        <v>20.36</v>
      </c>
      <c r="M24" s="13"/>
      <c r="O24" s="10"/>
      <c r="P24" s="10"/>
      <c r="Q24" s="5"/>
      <c r="R24" s="10"/>
    </row>
    <row r="25" spans="1:18" x14ac:dyDescent="0.25">
      <c r="A25" s="11">
        <v>18</v>
      </c>
      <c r="B25" s="12" t="s">
        <v>29</v>
      </c>
      <c r="C25" s="13">
        <v>200.06</v>
      </c>
      <c r="D25" s="14">
        <v>183.39</v>
      </c>
      <c r="E25" s="15">
        <v>16.669999999999998</v>
      </c>
      <c r="F25" s="16">
        <v>43.11</v>
      </c>
      <c r="G25" s="17"/>
      <c r="H25" s="18">
        <v>54.02000000000001</v>
      </c>
      <c r="I25" s="17">
        <v>13.02</v>
      </c>
      <c r="J25" s="18">
        <v>50.96</v>
      </c>
      <c r="K25" s="17">
        <v>3.65</v>
      </c>
      <c r="L25" s="18">
        <v>35.299999999999997</v>
      </c>
      <c r="M25" s="13"/>
      <c r="O25" s="10"/>
      <c r="P25" s="10"/>
      <c r="Q25" s="5"/>
      <c r="R25" s="10"/>
    </row>
    <row r="26" spans="1:18" x14ac:dyDescent="0.25">
      <c r="A26" s="11">
        <v>19</v>
      </c>
      <c r="B26" s="12" t="s">
        <v>30</v>
      </c>
      <c r="C26" s="13">
        <v>118.59</v>
      </c>
      <c r="D26" s="14">
        <v>107.56</v>
      </c>
      <c r="E26" s="15">
        <v>11.03</v>
      </c>
      <c r="F26" s="16">
        <v>24.45</v>
      </c>
      <c r="G26" s="17"/>
      <c r="H26" s="18">
        <v>30.650000000000002</v>
      </c>
      <c r="I26" s="17">
        <v>7.38</v>
      </c>
      <c r="J26" s="18">
        <v>32.43</v>
      </c>
      <c r="K26" s="17">
        <v>3.65</v>
      </c>
      <c r="L26" s="18">
        <v>20.03</v>
      </c>
      <c r="M26" s="13"/>
      <c r="O26" s="10"/>
      <c r="P26" s="10"/>
      <c r="Q26" s="5"/>
      <c r="R26" s="10"/>
    </row>
    <row r="27" spans="1:18" x14ac:dyDescent="0.25">
      <c r="A27" s="11">
        <v>20</v>
      </c>
      <c r="B27" s="12" t="s">
        <v>31</v>
      </c>
      <c r="C27" s="13">
        <v>82.24</v>
      </c>
      <c r="D27" s="14">
        <v>65.48</v>
      </c>
      <c r="E27" s="15">
        <v>16.759999999999998</v>
      </c>
      <c r="F27" s="16">
        <v>14.32</v>
      </c>
      <c r="G27" s="17">
        <v>2.64</v>
      </c>
      <c r="H27" s="18">
        <v>21.25</v>
      </c>
      <c r="I27" s="17">
        <v>5.12</v>
      </c>
      <c r="J27" s="18">
        <v>18.66</v>
      </c>
      <c r="K27" s="17">
        <v>6.3599999999999994</v>
      </c>
      <c r="L27" s="18">
        <v>11.25</v>
      </c>
      <c r="M27" s="13">
        <v>2.64</v>
      </c>
      <c r="O27" s="10"/>
      <c r="P27" s="10"/>
      <c r="Q27" s="5"/>
      <c r="R27" s="10"/>
    </row>
    <row r="28" spans="1:18" x14ac:dyDescent="0.25">
      <c r="A28" s="11">
        <v>21</v>
      </c>
      <c r="B28" s="12" t="s">
        <v>32</v>
      </c>
      <c r="C28" s="13">
        <v>148.79</v>
      </c>
      <c r="D28" s="14">
        <v>145.09</v>
      </c>
      <c r="E28" s="15">
        <v>3.6999999999999993</v>
      </c>
      <c r="F28" s="16">
        <v>32.130000000000003</v>
      </c>
      <c r="G28" s="17"/>
      <c r="H28" s="18">
        <v>40.260000000000005</v>
      </c>
      <c r="I28" s="17">
        <v>2.6999999999999993</v>
      </c>
      <c r="J28" s="18">
        <v>46.39</v>
      </c>
      <c r="K28" s="17">
        <v>1</v>
      </c>
      <c r="L28" s="18">
        <v>26.31</v>
      </c>
      <c r="M28" s="13"/>
      <c r="O28" s="10"/>
      <c r="P28" s="10"/>
      <c r="Q28" s="5"/>
      <c r="R28" s="10"/>
    </row>
    <row r="29" spans="1:18" x14ac:dyDescent="0.25">
      <c r="A29" s="11">
        <v>22</v>
      </c>
      <c r="B29" s="12" t="s">
        <v>33</v>
      </c>
      <c r="C29" s="13">
        <v>191.75</v>
      </c>
      <c r="D29" s="14">
        <v>175.75</v>
      </c>
      <c r="E29" s="15">
        <v>16</v>
      </c>
      <c r="F29" s="16">
        <v>39.54</v>
      </c>
      <c r="G29" s="17"/>
      <c r="H29" s="18">
        <v>49.550000000000004</v>
      </c>
      <c r="I29" s="17">
        <v>11.94</v>
      </c>
      <c r="J29" s="18">
        <v>54.28</v>
      </c>
      <c r="K29" s="17">
        <v>4.0599999999999996</v>
      </c>
      <c r="L29" s="18">
        <v>32.380000000000003</v>
      </c>
      <c r="M29" s="13"/>
      <c r="O29" s="10"/>
      <c r="P29" s="10"/>
      <c r="Q29" s="5"/>
      <c r="R29" s="10"/>
    </row>
    <row r="30" spans="1:18" x14ac:dyDescent="0.25">
      <c r="A30" s="11">
        <v>23</v>
      </c>
      <c r="B30" s="12" t="s">
        <v>34</v>
      </c>
      <c r="C30" s="13">
        <v>158.31</v>
      </c>
      <c r="D30" s="14">
        <v>115.7</v>
      </c>
      <c r="E30" s="15">
        <v>42.61</v>
      </c>
      <c r="F30" s="16">
        <v>27.55</v>
      </c>
      <c r="G30" s="17">
        <v>3.65</v>
      </c>
      <c r="H30" s="18">
        <v>39.1</v>
      </c>
      <c r="I30" s="17">
        <v>16.420000000000002</v>
      </c>
      <c r="J30" s="18">
        <v>26.88</v>
      </c>
      <c r="K30" s="17">
        <v>19.149999999999999</v>
      </c>
      <c r="L30" s="18">
        <v>22.169999999999998</v>
      </c>
      <c r="M30" s="13">
        <v>3.39</v>
      </c>
      <c r="O30" s="10"/>
      <c r="P30" s="10"/>
      <c r="Q30" s="5"/>
      <c r="R30" s="10"/>
    </row>
    <row r="31" spans="1:18" x14ac:dyDescent="0.25">
      <c r="A31" s="11">
        <v>24</v>
      </c>
      <c r="B31" s="12" t="s">
        <v>35</v>
      </c>
      <c r="C31" s="13">
        <v>153.74</v>
      </c>
      <c r="D31" s="14">
        <v>140.51999999999998</v>
      </c>
      <c r="E31" s="15">
        <v>13.22</v>
      </c>
      <c r="F31" s="16">
        <v>31.7</v>
      </c>
      <c r="G31" s="17"/>
      <c r="H31" s="18">
        <v>39.729999999999997</v>
      </c>
      <c r="I31" s="17">
        <v>9.57</v>
      </c>
      <c r="J31" s="18">
        <v>43.120000000000005</v>
      </c>
      <c r="K31" s="17">
        <v>3.65</v>
      </c>
      <c r="L31" s="18">
        <v>25.97</v>
      </c>
      <c r="M31" s="13"/>
      <c r="O31" s="10"/>
      <c r="P31" s="10"/>
      <c r="Q31" s="5"/>
      <c r="R31" s="10"/>
    </row>
    <row r="32" spans="1:18" x14ac:dyDescent="0.25">
      <c r="A32" s="11">
        <v>25</v>
      </c>
      <c r="B32" s="12" t="s">
        <v>36</v>
      </c>
      <c r="C32" s="13">
        <v>90.56</v>
      </c>
      <c r="D32" s="14">
        <v>81.27</v>
      </c>
      <c r="E32" s="15">
        <v>9.2899999999999991</v>
      </c>
      <c r="F32" s="16">
        <v>18.670000000000002</v>
      </c>
      <c r="G32" s="17"/>
      <c r="H32" s="18">
        <v>23.4</v>
      </c>
      <c r="I32" s="17">
        <v>5.64</v>
      </c>
      <c r="J32" s="18">
        <v>23.900000000000002</v>
      </c>
      <c r="K32" s="17">
        <v>3.65</v>
      </c>
      <c r="L32" s="18">
        <v>15.3</v>
      </c>
      <c r="M32" s="13"/>
      <c r="O32" s="10"/>
      <c r="P32" s="10"/>
      <c r="Q32" s="5"/>
      <c r="R32" s="10"/>
    </row>
    <row r="33" spans="1:18" x14ac:dyDescent="0.25">
      <c r="A33" s="11">
        <v>26</v>
      </c>
      <c r="B33" s="12" t="s">
        <v>37</v>
      </c>
      <c r="C33" s="13">
        <v>59.01</v>
      </c>
      <c r="D33" s="14">
        <v>54.59</v>
      </c>
      <c r="E33" s="15">
        <v>4.42</v>
      </c>
      <c r="F33" s="16">
        <v>12.17</v>
      </c>
      <c r="G33" s="17"/>
      <c r="H33" s="18">
        <v>15.250000000000002</v>
      </c>
      <c r="I33" s="17">
        <v>3.67</v>
      </c>
      <c r="J33" s="18">
        <v>17.2</v>
      </c>
      <c r="K33" s="17">
        <v>0.75</v>
      </c>
      <c r="L33" s="18">
        <v>9.9700000000000006</v>
      </c>
      <c r="M33" s="13"/>
      <c r="O33" s="10"/>
      <c r="P33" s="10"/>
      <c r="Q33" s="5"/>
      <c r="R33" s="10"/>
    </row>
    <row r="34" spans="1:18" x14ac:dyDescent="0.25">
      <c r="A34" s="11">
        <v>27</v>
      </c>
      <c r="B34" s="12" t="s">
        <v>38</v>
      </c>
      <c r="C34" s="13">
        <v>124.05</v>
      </c>
      <c r="D34" s="14">
        <v>112.68</v>
      </c>
      <c r="E34" s="15">
        <v>11.37</v>
      </c>
      <c r="F34" s="16">
        <v>25.58</v>
      </c>
      <c r="G34" s="17"/>
      <c r="H34" s="18">
        <v>32.06</v>
      </c>
      <c r="I34" s="17">
        <v>7.72</v>
      </c>
      <c r="J34" s="18">
        <v>34.090000000000003</v>
      </c>
      <c r="K34" s="17">
        <v>3.65</v>
      </c>
      <c r="L34" s="18">
        <v>20.95</v>
      </c>
      <c r="M34" s="13"/>
      <c r="O34" s="10"/>
      <c r="P34" s="10"/>
      <c r="Q34" s="5"/>
      <c r="R34" s="10"/>
    </row>
    <row r="35" spans="1:18" x14ac:dyDescent="0.25">
      <c r="A35" s="11">
        <v>28</v>
      </c>
      <c r="B35" s="12" t="s">
        <v>39</v>
      </c>
      <c r="C35" s="13">
        <v>91.07</v>
      </c>
      <c r="D35" s="14">
        <v>82.25</v>
      </c>
      <c r="E35" s="15">
        <v>8.82</v>
      </c>
      <c r="F35" s="16">
        <v>18.78</v>
      </c>
      <c r="G35" s="17"/>
      <c r="H35" s="18">
        <v>23.53</v>
      </c>
      <c r="I35" s="17">
        <v>5.67</v>
      </c>
      <c r="J35" s="18">
        <v>24.560000000000002</v>
      </c>
      <c r="K35" s="17">
        <v>3.15</v>
      </c>
      <c r="L35" s="18">
        <v>15.38</v>
      </c>
      <c r="M35" s="13"/>
      <c r="O35" s="10"/>
      <c r="P35" s="10"/>
      <c r="Q35" s="5"/>
      <c r="R35" s="10"/>
    </row>
    <row r="36" spans="1:18" x14ac:dyDescent="0.25">
      <c r="A36" s="11">
        <v>29</v>
      </c>
      <c r="B36" s="12" t="s">
        <v>40</v>
      </c>
      <c r="C36" s="13">
        <v>78.790000000000006</v>
      </c>
      <c r="D36" s="14">
        <v>71.45</v>
      </c>
      <c r="E36" s="15">
        <v>7.34</v>
      </c>
      <c r="F36" s="16">
        <v>16.04</v>
      </c>
      <c r="G36" s="17"/>
      <c r="H36" s="18">
        <v>20.100000000000001</v>
      </c>
      <c r="I36" s="17">
        <v>4.84</v>
      </c>
      <c r="J36" s="18">
        <v>22.16</v>
      </c>
      <c r="K36" s="17">
        <v>2.5</v>
      </c>
      <c r="L36" s="18">
        <v>13.15</v>
      </c>
      <c r="M36" s="13"/>
      <c r="O36" s="10"/>
      <c r="P36" s="10"/>
      <c r="Q36" s="5"/>
      <c r="R36" s="10"/>
    </row>
    <row r="37" spans="1:18" x14ac:dyDescent="0.25">
      <c r="A37" s="11">
        <v>30</v>
      </c>
      <c r="B37" s="12" t="s">
        <v>41</v>
      </c>
      <c r="C37" s="13">
        <v>84.5</v>
      </c>
      <c r="D37" s="14">
        <v>78.490000000000009</v>
      </c>
      <c r="E37" s="15">
        <v>6.01</v>
      </c>
      <c r="F37" s="16">
        <v>17.420000000000002</v>
      </c>
      <c r="G37" s="17"/>
      <c r="H37" s="18">
        <v>21.83</v>
      </c>
      <c r="I37" s="17">
        <v>5.26</v>
      </c>
      <c r="J37" s="18">
        <v>24.96</v>
      </c>
      <c r="K37" s="17">
        <v>0.75</v>
      </c>
      <c r="L37" s="18">
        <v>14.28</v>
      </c>
      <c r="M37" s="13"/>
      <c r="O37" s="10"/>
      <c r="P37" s="10"/>
      <c r="Q37" s="5"/>
      <c r="R37" s="10"/>
    </row>
    <row r="38" spans="1:18" x14ac:dyDescent="0.25">
      <c r="A38" s="11">
        <v>31</v>
      </c>
      <c r="B38" s="12" t="s">
        <v>42</v>
      </c>
      <c r="C38" s="13">
        <v>118.41</v>
      </c>
      <c r="D38" s="14">
        <v>107.39</v>
      </c>
      <c r="E38" s="15">
        <v>11.02</v>
      </c>
      <c r="F38" s="16">
        <v>24.42</v>
      </c>
      <c r="G38" s="17"/>
      <c r="H38" s="18">
        <v>30.599999999999998</v>
      </c>
      <c r="I38" s="17">
        <v>7.37</v>
      </c>
      <c r="J38" s="18">
        <v>32.370000000000005</v>
      </c>
      <c r="K38" s="17">
        <v>3.65</v>
      </c>
      <c r="L38" s="18">
        <v>20</v>
      </c>
      <c r="M38" s="13"/>
      <c r="O38" s="10"/>
      <c r="P38" s="10"/>
      <c r="Q38" s="5"/>
      <c r="R38" s="10"/>
    </row>
    <row r="39" spans="1:18" x14ac:dyDescent="0.25">
      <c r="A39" s="11">
        <v>32</v>
      </c>
      <c r="B39" s="12" t="s">
        <v>43</v>
      </c>
      <c r="C39" s="13">
        <v>150.99</v>
      </c>
      <c r="D39" s="14">
        <v>136.94</v>
      </c>
      <c r="E39" s="15">
        <v>14.05</v>
      </c>
      <c r="F39" s="16">
        <v>31.14</v>
      </c>
      <c r="G39" s="17"/>
      <c r="H39" s="18">
        <v>39.020000000000003</v>
      </c>
      <c r="I39" s="17">
        <v>9.4</v>
      </c>
      <c r="J39" s="18">
        <v>41.28</v>
      </c>
      <c r="K39" s="17">
        <v>4.6500000000000004</v>
      </c>
      <c r="L39" s="18">
        <v>25.5</v>
      </c>
      <c r="M39" s="13"/>
      <c r="O39" s="10"/>
      <c r="P39" s="10"/>
      <c r="Q39" s="5"/>
      <c r="R39" s="10"/>
    </row>
    <row r="40" spans="1:18" x14ac:dyDescent="0.25">
      <c r="A40" s="11">
        <v>33</v>
      </c>
      <c r="B40" s="12" t="s">
        <v>44</v>
      </c>
      <c r="C40" s="13">
        <v>87.23</v>
      </c>
      <c r="D40" s="14">
        <v>73.55</v>
      </c>
      <c r="E40" s="15">
        <v>13.68</v>
      </c>
      <c r="F40" s="16">
        <v>13.489999999999998</v>
      </c>
      <c r="G40" s="17">
        <v>2.64</v>
      </c>
      <c r="H40" s="18">
        <v>20.209999999999997</v>
      </c>
      <c r="I40" s="17">
        <v>4.87</v>
      </c>
      <c r="J40" s="18">
        <v>29.27</v>
      </c>
      <c r="K40" s="17">
        <v>3.53</v>
      </c>
      <c r="L40" s="18">
        <v>10.58</v>
      </c>
      <c r="M40" s="13">
        <v>2.64</v>
      </c>
      <c r="O40" s="10"/>
      <c r="P40" s="10"/>
      <c r="Q40" s="5"/>
      <c r="R40" s="10"/>
    </row>
    <row r="41" spans="1:18" x14ac:dyDescent="0.25">
      <c r="A41" s="11">
        <v>34</v>
      </c>
      <c r="B41" s="12" t="s">
        <v>45</v>
      </c>
      <c r="C41" s="13">
        <v>114.94</v>
      </c>
      <c r="D41" s="14">
        <v>104.13</v>
      </c>
      <c r="E41" s="15">
        <v>10.81</v>
      </c>
      <c r="F41" s="16">
        <v>23.7</v>
      </c>
      <c r="G41" s="17"/>
      <c r="H41" s="18">
        <v>29.7</v>
      </c>
      <c r="I41" s="17">
        <v>7.16</v>
      </c>
      <c r="J41" s="18">
        <v>31.32</v>
      </c>
      <c r="K41" s="17">
        <v>3.65</v>
      </c>
      <c r="L41" s="18">
        <v>19.41</v>
      </c>
      <c r="M41" s="13"/>
      <c r="O41" s="10"/>
      <c r="P41" s="10"/>
      <c r="Q41" s="5"/>
      <c r="R41" s="10"/>
    </row>
    <row r="42" spans="1:18" x14ac:dyDescent="0.25">
      <c r="A42" s="11">
        <v>35</v>
      </c>
      <c r="B42" s="12" t="s">
        <v>46</v>
      </c>
      <c r="C42" s="13">
        <v>114.88</v>
      </c>
      <c r="D42" s="14">
        <v>104.08000000000001</v>
      </c>
      <c r="E42" s="15">
        <v>10.8</v>
      </c>
      <c r="F42" s="16">
        <v>23.69</v>
      </c>
      <c r="G42" s="17"/>
      <c r="H42" s="18">
        <v>29.690000000000005</v>
      </c>
      <c r="I42" s="17">
        <v>7.15</v>
      </c>
      <c r="J42" s="18">
        <v>31.300000000000004</v>
      </c>
      <c r="K42" s="17">
        <v>3.65</v>
      </c>
      <c r="L42" s="18">
        <v>19.399999999999999</v>
      </c>
      <c r="M42" s="13"/>
      <c r="O42" s="10"/>
      <c r="P42" s="10"/>
      <c r="Q42" s="5"/>
      <c r="R42" s="10"/>
    </row>
    <row r="43" spans="1:18" x14ac:dyDescent="0.25">
      <c r="A43" s="11">
        <v>36</v>
      </c>
      <c r="B43" s="12" t="s">
        <v>47</v>
      </c>
      <c r="C43" s="13">
        <v>12.24</v>
      </c>
      <c r="D43" s="14">
        <v>10.73</v>
      </c>
      <c r="E43" s="15">
        <v>1.51</v>
      </c>
      <c r="F43" s="16">
        <v>2.52</v>
      </c>
      <c r="G43" s="17"/>
      <c r="H43" s="18">
        <v>3.16</v>
      </c>
      <c r="I43" s="17">
        <v>0.76</v>
      </c>
      <c r="J43" s="18">
        <v>2.97</v>
      </c>
      <c r="K43" s="17">
        <v>0.75</v>
      </c>
      <c r="L43" s="18">
        <v>2.08</v>
      </c>
      <c r="M43" s="13"/>
      <c r="O43" s="10"/>
      <c r="P43" s="10"/>
      <c r="Q43" s="5"/>
      <c r="R43" s="10"/>
    </row>
    <row r="44" spans="1:18" x14ac:dyDescent="0.25">
      <c r="A44" s="11">
        <v>37</v>
      </c>
      <c r="B44" s="12" t="s">
        <v>48</v>
      </c>
      <c r="C44" s="13">
        <v>6.34</v>
      </c>
      <c r="D44" s="14">
        <v>6.34</v>
      </c>
      <c r="E44" s="15">
        <v>0</v>
      </c>
      <c r="F44" s="16">
        <v>1.51</v>
      </c>
      <c r="G44" s="17"/>
      <c r="H44" s="18">
        <v>2.35</v>
      </c>
      <c r="I44" s="17">
        <v>0</v>
      </c>
      <c r="J44" s="18">
        <v>1.23</v>
      </c>
      <c r="K44" s="17"/>
      <c r="L44" s="18">
        <v>1.25</v>
      </c>
      <c r="M44" s="13"/>
      <c r="O44" s="10"/>
      <c r="P44" s="10"/>
      <c r="Q44" s="5"/>
      <c r="R44" s="10"/>
    </row>
    <row r="45" spans="1:18" x14ac:dyDescent="0.25">
      <c r="A45" s="11"/>
      <c r="B45" s="19" t="s">
        <v>49</v>
      </c>
      <c r="C45" s="20">
        <f t="shared" ref="C45:M45" si="0">SUM(C8:C44)</f>
        <v>4019.2299999999996</v>
      </c>
      <c r="D45" s="20">
        <f t="shared" si="0"/>
        <v>3584.0799999999995</v>
      </c>
      <c r="E45" s="20">
        <f t="shared" si="0"/>
        <v>435.15000000000003</v>
      </c>
      <c r="F45" s="20">
        <f t="shared" si="0"/>
        <v>810.31999999999994</v>
      </c>
      <c r="G45" s="20">
        <f t="shared" si="0"/>
        <v>18.490000000000002</v>
      </c>
      <c r="H45" s="20">
        <f t="shared" si="0"/>
        <v>1039.72</v>
      </c>
      <c r="I45" s="20">
        <f t="shared" si="0"/>
        <v>249.09999999999994</v>
      </c>
      <c r="J45" s="20">
        <f t="shared" si="0"/>
        <v>1073.4099999999999</v>
      </c>
      <c r="K45" s="20">
        <f t="shared" si="0"/>
        <v>149.33000000000007</v>
      </c>
      <c r="L45" s="20">
        <f t="shared" si="0"/>
        <v>660.63000000000011</v>
      </c>
      <c r="M45" s="20">
        <f t="shared" si="0"/>
        <v>18.23</v>
      </c>
      <c r="O45" s="10">
        <f t="shared" ref="O45" si="1">D46+E46</f>
        <v>0</v>
      </c>
      <c r="P45" s="10">
        <f t="shared" ref="P45" si="2">O45-O45</f>
        <v>0</v>
      </c>
      <c r="Q45" s="5">
        <f t="shared" ref="Q45" si="3">F46+H46+J46+L46</f>
        <v>0</v>
      </c>
      <c r="R45" s="10">
        <f t="shared" ref="R45" si="4">D46-Q45</f>
        <v>0</v>
      </c>
    </row>
    <row r="46" spans="1:18" x14ac:dyDescent="0.25">
      <c r="E46" s="21"/>
      <c r="H46" s="21"/>
      <c r="I46" s="21"/>
    </row>
    <row r="47" spans="1:18" x14ac:dyDescent="0.25">
      <c r="D47" s="21"/>
      <c r="E47" s="21"/>
      <c r="H47" s="21"/>
      <c r="I47" s="21"/>
    </row>
    <row r="48" spans="1:18" x14ac:dyDescent="0.25">
      <c r="E48" s="21"/>
      <c r="H48" s="21"/>
      <c r="I48" s="21"/>
      <c r="J48" s="21"/>
    </row>
    <row r="49" spans="5:16" s="1" customFormat="1" x14ac:dyDescent="0.25">
      <c r="E49" s="21"/>
      <c r="H49" s="21"/>
      <c r="I49" s="21"/>
      <c r="J49" s="21"/>
      <c r="K49" s="21"/>
      <c r="N49" s="4"/>
      <c r="O49" s="4"/>
      <c r="P49" s="4"/>
    </row>
    <row r="50" spans="5:16" s="1" customFormat="1" x14ac:dyDescent="0.25">
      <c r="E50" s="21"/>
      <c r="N50" s="4"/>
      <c r="O50" s="4"/>
      <c r="P50" s="4"/>
    </row>
    <row r="51" spans="5:16" s="1" customFormat="1" x14ac:dyDescent="0.25">
      <c r="I51" s="21"/>
      <c r="N51" s="4"/>
      <c r="O51" s="4"/>
      <c r="P51" s="4"/>
    </row>
  </sheetData>
  <mergeCells count="13">
    <mergeCell ref="K2:M2"/>
    <mergeCell ref="A5:A7"/>
    <mergeCell ref="B5:B7"/>
    <mergeCell ref="C5:C7"/>
    <mergeCell ref="D5:E5"/>
    <mergeCell ref="F5:M5"/>
    <mergeCell ref="D6:D7"/>
    <mergeCell ref="E6:E7"/>
    <mergeCell ref="F6:G6"/>
    <mergeCell ref="H6:I6"/>
    <mergeCell ref="J6:K6"/>
    <mergeCell ref="L6:M6"/>
    <mergeCell ref="B3:M3"/>
  </mergeCells>
  <pageMargins left="0.43" right="0.19" top="0.39" bottom="0.33" header="0.23" footer="0.19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2024 Окончательный 29.01.</vt:lpstr>
      <vt:lpstr>'2024 Окончательный 29.01.'!Заголовки_для_печати</vt:lpstr>
      <vt:lpstr>'2024 Окончательный 29.01.'!Область_печати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Ирина Удод</dc:creator>
  <cp:lastModifiedBy>Анна Барсукова</cp:lastModifiedBy>
  <cp:lastPrinted>2024-01-29T08:38:07Z</cp:lastPrinted>
  <dcterms:created xsi:type="dcterms:W3CDTF">2024-01-29T08:30:59Z</dcterms:created>
  <dcterms:modified xsi:type="dcterms:W3CDTF">2024-01-29T08:38:15Z</dcterms:modified>
</cp:coreProperties>
</file>